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Sheet1" sheetId="1" r:id="rId1"/>
  </sheets>
  <definedNames>
    <definedName name="_xlnm.Print_Area" localSheetId="0">'Sheet1'!$A$1:$F$68</definedName>
  </definedNames>
  <calcPr fullCalcOnLoad="1"/>
</workbook>
</file>

<file path=xl/sharedStrings.xml><?xml version="1.0" encoding="utf-8"?>
<sst xmlns="http://schemas.openxmlformats.org/spreadsheetml/2006/main" count="206" uniqueCount="137">
  <si>
    <t>REF</t>
  </si>
  <si>
    <t>PAYEE</t>
  </si>
  <si>
    <t xml:space="preserve">NET </t>
  </si>
  <si>
    <t>VAT</t>
  </si>
  <si>
    <t>GROSS</t>
  </si>
  <si>
    <t xml:space="preserve"> </t>
  </si>
  <si>
    <t>TOTALS</t>
  </si>
  <si>
    <t xml:space="preserve">BRADLEY STOKE TOWN COUNCIL  </t>
  </si>
  <si>
    <t>CONTINUED OVERLEAF</t>
  </si>
  <si>
    <t>Bacs</t>
  </si>
  <si>
    <t>Barclays Faster Payment</t>
  </si>
  <si>
    <t>Direct debit</t>
  </si>
  <si>
    <t>Direct Debit</t>
  </si>
  <si>
    <t>Check</t>
  </si>
  <si>
    <t>Difference</t>
  </si>
  <si>
    <t>PAYMENT TYPE/   Cheque No</t>
  </si>
  <si>
    <t>PAYMENT TYPE/  Cheque No</t>
  </si>
  <si>
    <t>MONTHLY CHEQUE RUN - 18th June 2014</t>
  </si>
  <si>
    <t>DIRECT DEBITS TO 18/6/14</t>
  </si>
  <si>
    <t>11.2.1</t>
  </si>
  <si>
    <t>11.2.5</t>
  </si>
  <si>
    <t>11.2.8</t>
  </si>
  <si>
    <t>11.2.3</t>
  </si>
  <si>
    <t>11.2.6</t>
  </si>
  <si>
    <t>11.2.2</t>
  </si>
  <si>
    <t>11.2.4</t>
  </si>
  <si>
    <t>11.2.7</t>
  </si>
  <si>
    <t>11.2.9</t>
  </si>
  <si>
    <t>11.2.10</t>
  </si>
  <si>
    <t>11.2.11</t>
  </si>
  <si>
    <t>11.2.12</t>
  </si>
  <si>
    <t>11.2.13</t>
  </si>
  <si>
    <t>11.2.14</t>
  </si>
  <si>
    <t>11.2.15</t>
  </si>
  <si>
    <t>11.2.16</t>
  </si>
  <si>
    <t>11.2.17</t>
  </si>
  <si>
    <t>11.2.18</t>
  </si>
  <si>
    <t>11.2.19</t>
  </si>
  <si>
    <t>11.2.20</t>
  </si>
  <si>
    <t>11.2.21</t>
  </si>
  <si>
    <t>11.2.22</t>
  </si>
  <si>
    <r>
      <t xml:space="preserve">AMG Flooring - </t>
    </r>
    <r>
      <rPr>
        <sz val="10"/>
        <color indexed="8"/>
        <rFont val="Arial"/>
        <family val="2"/>
      </rPr>
      <t>BC new vinyl flooring in the toilets</t>
    </r>
  </si>
  <si>
    <r>
      <t xml:space="preserve">Patchway signs - </t>
    </r>
    <r>
      <rPr>
        <sz val="10"/>
        <color indexed="8"/>
        <rFont val="Arial"/>
        <family val="2"/>
      </rPr>
      <t>JC Window graphics</t>
    </r>
  </si>
  <si>
    <t>11.2.23</t>
  </si>
  <si>
    <r>
      <t xml:space="preserve">P Blick - </t>
    </r>
    <r>
      <rPr>
        <sz val="10"/>
        <color indexed="8"/>
        <rFont val="Arial"/>
        <family val="2"/>
      </rPr>
      <t>Allotment funding</t>
    </r>
  </si>
  <si>
    <t>11.2.24</t>
  </si>
  <si>
    <r>
      <t xml:space="preserve">Playdale Playgrounds - </t>
    </r>
    <r>
      <rPr>
        <sz val="10"/>
        <color indexed="8"/>
        <rFont val="Arial"/>
        <family val="2"/>
      </rPr>
      <t>BC spares for springer repairs</t>
    </r>
  </si>
  <si>
    <t>11.2.25</t>
  </si>
  <si>
    <r>
      <t xml:space="preserve">Ben Gannon - BC </t>
    </r>
    <r>
      <rPr>
        <sz val="10"/>
        <color indexed="8"/>
        <rFont val="Arial"/>
        <family val="2"/>
      </rPr>
      <t>Planning application for protective perimeter fencing</t>
    </r>
  </si>
  <si>
    <t>11.2.26</t>
  </si>
  <si>
    <r>
      <t xml:space="preserve">Pearce Bros (Autos) - </t>
    </r>
    <r>
      <rPr>
        <sz val="10"/>
        <color indexed="8"/>
        <rFont val="Arial"/>
        <family val="2"/>
      </rPr>
      <t>Astra van MOT, diagnostic and replacement of airbag &amp; new tyre for trailer</t>
    </r>
  </si>
  <si>
    <t>11.2.27</t>
  </si>
  <si>
    <t>11.2.28</t>
  </si>
  <si>
    <r>
      <t xml:space="preserve">Childrens Playlink - </t>
    </r>
    <r>
      <rPr>
        <sz val="10"/>
        <color indexed="8"/>
        <rFont val="Arial"/>
        <family val="2"/>
      </rPr>
      <t>Youth Grant aid 2014/15</t>
    </r>
  </si>
  <si>
    <t>11.2.29</t>
  </si>
  <si>
    <r>
      <t xml:space="preserve">Police Commissioner - </t>
    </r>
    <r>
      <rPr>
        <sz val="10"/>
        <color indexed="8"/>
        <rFont val="Arial"/>
        <family val="2"/>
      </rPr>
      <t>Dedicated police officer monthly funding (£13828.20 gross) and April shortfall (£20.80 gross)</t>
    </r>
  </si>
  <si>
    <t>11.2.30</t>
  </si>
  <si>
    <r>
      <t xml:space="preserve">Accounting Solutions - </t>
    </r>
    <r>
      <rPr>
        <sz val="10"/>
        <color indexed="8"/>
        <rFont val="Arial"/>
        <family val="2"/>
      </rPr>
      <t>2013/14 Financial Statement</t>
    </r>
  </si>
  <si>
    <t>11.2.31</t>
  </si>
  <si>
    <t>11.2.32</t>
  </si>
  <si>
    <t>11.2.37</t>
  </si>
  <si>
    <t>11.2.36</t>
  </si>
  <si>
    <t>11.2.33</t>
  </si>
  <si>
    <r>
      <t xml:space="preserve">Re-energise - </t>
    </r>
    <r>
      <rPr>
        <sz val="10"/>
        <color indexed="8"/>
        <rFont val="Arial"/>
        <family val="2"/>
      </rPr>
      <t>2014 Community Festival instalment</t>
    </r>
  </si>
  <si>
    <r>
      <t xml:space="preserve">Shred-It - </t>
    </r>
    <r>
      <rPr>
        <sz val="10"/>
        <color indexed="8"/>
        <rFont val="Arial"/>
        <family val="2"/>
      </rPr>
      <t>Office paper shredding &amp; recycling</t>
    </r>
  </si>
  <si>
    <r>
      <t>STAX - A</t>
    </r>
    <r>
      <rPr>
        <sz val="10"/>
        <color indexed="8"/>
        <rFont val="Arial"/>
        <family val="2"/>
      </rPr>
      <t>ll sites Decorating materials</t>
    </r>
  </si>
  <si>
    <t>11.2.34</t>
  </si>
  <si>
    <r>
      <t>Tailor Made -</t>
    </r>
    <r>
      <rPr>
        <sz val="10"/>
        <color indexed="8"/>
        <rFont val="Arial"/>
        <family val="2"/>
      </rPr>
      <t xml:space="preserve"> Office stationery,  printer cartridges, hazard tape</t>
    </r>
  </si>
  <si>
    <r>
      <rPr>
        <b/>
        <sz val="10"/>
        <rFont val="Arial"/>
        <family val="2"/>
      </rPr>
      <t>Eon -</t>
    </r>
    <r>
      <rPr>
        <sz val="10"/>
        <rFont val="Arial"/>
        <family val="2"/>
      </rPr>
      <t xml:space="preserve">  JC Electric to 8/5/14</t>
    </r>
  </si>
  <si>
    <r>
      <rPr>
        <b/>
        <sz val="10"/>
        <rFont val="Arial"/>
        <family val="2"/>
      </rPr>
      <t>Eon -</t>
    </r>
    <r>
      <rPr>
        <sz val="10"/>
        <rFont val="Arial"/>
        <family val="2"/>
      </rPr>
      <t xml:space="preserve">  Office gas 1/4 - 16/6/14</t>
    </r>
  </si>
  <si>
    <r>
      <rPr>
        <b/>
        <sz val="10"/>
        <rFont val="Arial"/>
        <family val="2"/>
      </rPr>
      <t>Eon -</t>
    </r>
    <r>
      <rPr>
        <sz val="10"/>
        <rFont val="Arial"/>
        <family val="2"/>
      </rPr>
      <t xml:space="preserve">  JC gas 1/4 - 19/5/14 </t>
    </r>
  </si>
  <si>
    <r>
      <rPr>
        <b/>
        <sz val="10"/>
        <rFont val="Arial"/>
        <family val="2"/>
      </rPr>
      <t>Eon -</t>
    </r>
    <r>
      <rPr>
        <sz val="10"/>
        <rFont val="Arial"/>
        <family val="2"/>
      </rPr>
      <t xml:space="preserve">  BC Electric 1/4/14 - 19/5/14</t>
    </r>
  </si>
  <si>
    <r>
      <rPr>
        <b/>
        <sz val="10"/>
        <rFont val="Arial"/>
        <family val="2"/>
      </rPr>
      <t>Eon -</t>
    </r>
    <r>
      <rPr>
        <sz val="10"/>
        <rFont val="Arial"/>
        <family val="2"/>
      </rPr>
      <t xml:space="preserve">  JC Changing room gas  1/4 - 19/5/14</t>
    </r>
  </si>
  <si>
    <r>
      <rPr>
        <b/>
        <sz val="10"/>
        <rFont val="Arial"/>
        <family val="2"/>
      </rPr>
      <t>Eon -</t>
    </r>
    <r>
      <rPr>
        <sz val="10"/>
        <rFont val="Arial"/>
        <family val="2"/>
      </rPr>
      <t xml:space="preserve"> BW gas  1/4 - 20/5/14</t>
    </r>
  </si>
  <si>
    <r>
      <t xml:space="preserve">INTY - </t>
    </r>
    <r>
      <rPr>
        <sz val="10"/>
        <rFont val="Arial"/>
        <family val="2"/>
      </rPr>
      <t>Monthly mail &amp; desk defender</t>
    </r>
  </si>
  <si>
    <t>11.2.38</t>
  </si>
  <si>
    <t>11.2.39</t>
  </si>
  <si>
    <t>11.2.40</t>
  </si>
  <si>
    <t>11.2.41</t>
  </si>
  <si>
    <t>11.2.42</t>
  </si>
  <si>
    <t>11.2.43</t>
  </si>
  <si>
    <t>11.2.44</t>
  </si>
  <si>
    <t>11.2.45</t>
  </si>
  <si>
    <t>11.2.46</t>
  </si>
  <si>
    <t>11.2.47</t>
  </si>
  <si>
    <t>11.2.48</t>
  </si>
  <si>
    <t>11.2.49</t>
  </si>
  <si>
    <t>11.2.50</t>
  </si>
  <si>
    <t>10.2.51</t>
  </si>
  <si>
    <t>11.2.52</t>
  </si>
  <si>
    <t>11.2.53</t>
  </si>
  <si>
    <t>11.2.54</t>
  </si>
  <si>
    <t>11.2.55</t>
  </si>
  <si>
    <t>11.2.56</t>
  </si>
  <si>
    <t>11.2.57</t>
  </si>
  <si>
    <t>11.2.58</t>
  </si>
  <si>
    <t>11.2.59</t>
  </si>
  <si>
    <r>
      <t>Net salaries</t>
    </r>
    <r>
      <rPr>
        <sz val="10"/>
        <rFont val="Arial"/>
        <family val="2"/>
      </rPr>
      <t xml:space="preserve"> - June</t>
    </r>
  </si>
  <si>
    <r>
      <t xml:space="preserve">Tax/NI - </t>
    </r>
    <r>
      <rPr>
        <sz val="10"/>
        <rFont val="Arial"/>
        <family val="2"/>
      </rPr>
      <t>June</t>
    </r>
  </si>
  <si>
    <r>
      <t xml:space="preserve">Acorn Health &amp; Safety - </t>
    </r>
    <r>
      <rPr>
        <sz val="10"/>
        <rFont val="Arial"/>
        <family val="2"/>
      </rPr>
      <t>Staff fire and manual handling training</t>
    </r>
  </si>
  <si>
    <r>
      <t xml:space="preserve">Avon Local Councils Association - </t>
    </r>
    <r>
      <rPr>
        <sz val="10"/>
        <rFont val="Arial"/>
        <family val="2"/>
      </rPr>
      <t>Councillor effective chair training</t>
    </r>
  </si>
  <si>
    <r>
      <t>All Signs Visual Communication -</t>
    </r>
    <r>
      <rPr>
        <sz val="10"/>
        <rFont val="Arial"/>
        <family val="2"/>
      </rPr>
      <t xml:space="preserve"> Update community festival banner + BC defibrillator sign + BW  defibrillator sign</t>
    </r>
  </si>
  <si>
    <r>
      <t xml:space="preserve">Ambience Landscapes - </t>
    </r>
    <r>
      <rPr>
        <sz val="10"/>
        <rFont val="Arial"/>
        <family val="2"/>
      </rPr>
      <t>May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3 Activity centres ground maintenance (£2442 gross) + May highway verges contract (£1198.00 gross) + BC bark chippings for play area (£217.20 gross) + Chapter 8 Training for staff (£60.00 gross)</t>
    </r>
  </si>
  <si>
    <r>
      <t xml:space="preserve">Avon Sportsground - </t>
    </r>
    <r>
      <rPr>
        <sz val="10"/>
        <rFont val="Arial"/>
        <family val="2"/>
      </rPr>
      <t xml:space="preserve">BC Cricket &amp; bowls maintenance &amp; materials </t>
    </r>
  </si>
  <si>
    <r>
      <t xml:space="preserve">Bath &amp; NE Somerset Council  - </t>
    </r>
    <r>
      <rPr>
        <sz val="10"/>
        <rFont val="Arial"/>
        <family val="2"/>
      </rPr>
      <t>Pension (£3977.98) + Deficit funding ( £633.33)</t>
    </r>
  </si>
  <si>
    <r>
      <t xml:space="preserve">BS1 - </t>
    </r>
    <r>
      <rPr>
        <sz val="10"/>
        <rFont val="Arial"/>
        <family val="2"/>
      </rPr>
      <t>JC Repair shutters</t>
    </r>
  </si>
  <si>
    <r>
      <t xml:space="preserve">Mr J Budd - </t>
    </r>
    <r>
      <rPr>
        <sz val="10"/>
        <rFont val="Arial"/>
        <family val="2"/>
      </rPr>
      <t>Office &amp; JC window cleaning</t>
    </r>
  </si>
  <si>
    <r>
      <t>Building Supplies (Patchway)</t>
    </r>
    <r>
      <rPr>
        <sz val="10"/>
        <rFont val="Arial"/>
        <family val="2"/>
      </rPr>
      <t xml:space="preserve"> - BW materials for paving repairs</t>
    </r>
  </si>
  <si>
    <r>
      <t>Cleaning Logistics</t>
    </r>
    <r>
      <rPr>
        <sz val="10"/>
        <rFont val="Arial"/>
        <family val="2"/>
      </rPr>
      <t xml:space="preserve"> - All site supplies</t>
    </r>
  </si>
  <si>
    <r>
      <t>The Corps</t>
    </r>
    <r>
      <rPr>
        <sz val="10"/>
        <rFont val="Arial"/>
        <family val="2"/>
      </rPr>
      <t xml:space="preserve"> -May outsourced staffing for 3 activity centres    (66 hrs) </t>
    </r>
  </si>
  <si>
    <r>
      <t>DJ Phillips</t>
    </r>
    <r>
      <rPr>
        <sz val="10"/>
        <rFont val="Arial"/>
        <family val="2"/>
      </rPr>
      <t xml:space="preserve"> - BC Wicket roller repairs</t>
    </r>
  </si>
  <si>
    <r>
      <t>DLIT</t>
    </r>
    <r>
      <rPr>
        <sz val="10"/>
        <rFont val="Arial"/>
        <family val="2"/>
      </rPr>
      <t xml:space="preserve"> - JC Replacement network switch </t>
    </r>
  </si>
  <si>
    <r>
      <t>Fire Service International</t>
    </r>
    <r>
      <rPr>
        <sz val="10"/>
        <rFont val="Arial"/>
        <family val="2"/>
      </rPr>
      <t xml:space="preserve"> - Staff Fire training and building inspection</t>
    </r>
  </si>
  <si>
    <r>
      <t>Friends of Jubilee Green</t>
    </r>
    <r>
      <rPr>
        <sz val="10"/>
        <rFont val="Arial"/>
        <family val="2"/>
      </rPr>
      <t xml:space="preserve"> - 2014/15 Community Grant (£879) &amp; General Grant Aid (£494)</t>
    </r>
  </si>
  <si>
    <r>
      <t xml:space="preserve">Greenham Trading -  </t>
    </r>
    <r>
      <rPr>
        <sz val="10"/>
        <rFont val="Arial"/>
        <family val="2"/>
      </rPr>
      <t>MCO refuse sacks</t>
    </r>
  </si>
  <si>
    <r>
      <t>Krazy Scooters</t>
    </r>
    <r>
      <rPr>
        <sz val="10"/>
        <rFont val="Arial"/>
        <family val="2"/>
      </rPr>
      <t xml:space="preserve"> - Youth work April - May 2014 + Helmets for the Community Festival skateboard competition</t>
    </r>
  </si>
  <si>
    <r>
      <t>Local World Ltd</t>
    </r>
    <r>
      <rPr>
        <sz val="10"/>
        <rFont val="Arial"/>
        <family val="2"/>
      </rPr>
      <t xml:space="preserve"> - Evening posts to 31/3/15</t>
    </r>
  </si>
  <si>
    <r>
      <t>Sage</t>
    </r>
    <r>
      <rPr>
        <sz val="10"/>
        <rFont val="Arial"/>
        <family val="2"/>
      </rPr>
      <t xml:space="preserve"> - Monthly accounts system for June 2014</t>
    </r>
  </si>
  <si>
    <r>
      <t xml:space="preserve">Sage </t>
    </r>
    <r>
      <rPr>
        <sz val="10"/>
        <rFont val="Arial"/>
        <family val="2"/>
      </rPr>
      <t>monthly payroll system for June 2014</t>
    </r>
  </si>
  <si>
    <r>
      <t xml:space="preserve">Aviva - </t>
    </r>
    <r>
      <rPr>
        <sz val="10"/>
        <rFont val="Arial"/>
        <family val="2"/>
      </rPr>
      <t>Annual insurance monthly instalment (excludes motor)</t>
    </r>
  </si>
  <si>
    <r>
      <t xml:space="preserve">Barclaycard - </t>
    </r>
    <r>
      <rPr>
        <sz val="10"/>
        <rFont val="Arial"/>
        <family val="2"/>
      </rPr>
      <t>Monthly merchant, portable terminal rental + Data Security</t>
    </r>
  </si>
  <si>
    <r>
      <t xml:space="preserve">Chess </t>
    </r>
    <r>
      <rPr>
        <sz val="10"/>
        <rFont val="Arial"/>
        <family val="2"/>
      </rPr>
      <t>- BC monthly phone, alarm &amp; broadband line rentals &amp; call costs.</t>
    </r>
  </si>
  <si>
    <r>
      <t xml:space="preserve">Chess </t>
    </r>
    <r>
      <rPr>
        <sz val="10"/>
        <rFont val="Arial"/>
        <family val="2"/>
      </rPr>
      <t xml:space="preserve">- BW - monthly phone &amp; broadband line rentals &amp; call costs </t>
    </r>
  </si>
  <si>
    <r>
      <t>Chess</t>
    </r>
    <r>
      <rPr>
        <sz val="10"/>
        <rFont val="Arial"/>
        <family val="2"/>
      </rPr>
      <t xml:space="preserve"> - JC - monthly phone &amp; broadband line rentals &amp; call costs </t>
    </r>
  </si>
  <si>
    <r>
      <t xml:space="preserve">Chess - </t>
    </r>
    <r>
      <rPr>
        <sz val="10"/>
        <rFont val="Arial"/>
        <family val="2"/>
      </rPr>
      <t>Office - monthly phone &amp; broadband line rentals &amp; calls + phone system instalment</t>
    </r>
  </si>
  <si>
    <r>
      <rPr>
        <b/>
        <sz val="10"/>
        <rFont val="Arial"/>
        <family val="2"/>
      </rPr>
      <t>Eon</t>
    </r>
    <r>
      <rPr>
        <sz val="10"/>
        <rFont val="Arial"/>
        <family val="2"/>
      </rPr>
      <t xml:space="preserve"> - BW Electric to 8/5/14</t>
    </r>
  </si>
  <si>
    <r>
      <t xml:space="preserve">Eon </t>
    </r>
    <r>
      <rPr>
        <sz val="10"/>
        <rFont val="Arial"/>
        <family val="2"/>
      </rPr>
      <t>- BC gas to 10/5/14</t>
    </r>
  </si>
  <si>
    <r>
      <rPr>
        <b/>
        <sz val="10"/>
        <rFont val="Arial"/>
        <family val="2"/>
      </rPr>
      <t>Eon</t>
    </r>
    <r>
      <rPr>
        <sz val="10"/>
        <rFont val="Arial"/>
        <family val="2"/>
      </rPr>
      <t xml:space="preserve"> - BW Electric 8 - 20/5/14</t>
    </r>
  </si>
  <si>
    <r>
      <rPr>
        <b/>
        <sz val="10"/>
        <rFont val="Arial"/>
        <family val="2"/>
      </rPr>
      <t>Eon -</t>
    </r>
    <r>
      <rPr>
        <sz val="10"/>
        <rFont val="Arial"/>
        <family val="2"/>
      </rPr>
      <t xml:space="preserve">  JC Electric 9/5/14 - 31/5/14</t>
    </r>
  </si>
  <si>
    <r>
      <rPr>
        <b/>
        <sz val="10"/>
        <rFont val="Arial"/>
        <family val="2"/>
      </rPr>
      <t>Eon -</t>
    </r>
    <r>
      <rPr>
        <sz val="10"/>
        <rFont val="Arial"/>
        <family val="2"/>
      </rPr>
      <t xml:space="preserve">  Office  Electric 1/4/14 - 3/6/14</t>
    </r>
  </si>
  <si>
    <r>
      <t xml:space="preserve">PayFlow </t>
    </r>
    <r>
      <rPr>
        <sz val="10"/>
        <rFont val="Arial"/>
        <family val="2"/>
      </rPr>
      <t>monthly salary bacs charge</t>
    </r>
  </si>
  <si>
    <r>
      <rPr>
        <b/>
        <sz val="10"/>
        <rFont val="Arial"/>
        <family val="2"/>
      </rPr>
      <t>Pitney Bowes</t>
    </r>
    <r>
      <rPr>
        <sz val="10"/>
        <rFont val="Arial"/>
        <family val="2"/>
      </rPr>
      <t xml:space="preserve"> - 1/4ly franking machine lease</t>
    </r>
  </si>
  <si>
    <r>
      <t>Sth Glos</t>
    </r>
    <r>
      <rPr>
        <sz val="10"/>
        <rFont val="Arial"/>
        <family val="2"/>
      </rPr>
      <t xml:space="preserve"> - All sites monthly rates </t>
    </r>
  </si>
  <si>
    <r>
      <t xml:space="preserve">Vodafone - </t>
    </r>
    <r>
      <rPr>
        <sz val="10"/>
        <rFont val="Arial"/>
        <family val="2"/>
      </rPr>
      <t>Monthly 8 mobile phone contract</t>
    </r>
  </si>
  <si>
    <r>
      <t xml:space="preserve">A1 Maintenance - </t>
    </r>
    <r>
      <rPr>
        <sz val="10"/>
        <rFont val="Arial"/>
        <family val="2"/>
      </rPr>
      <t>JC Repair criminally damaged carpark light, data point in Cedar Room (£121.20 gross) + BW upgrade corridor and toilet lights (£1140 gross) + BC install sensor lighting (£264 gross)</t>
    </r>
  </si>
  <si>
    <r>
      <t xml:space="preserve">Bradley Stoke Netball - Grant aid 2014/15 -  </t>
    </r>
    <r>
      <rPr>
        <sz val="10"/>
        <color indexed="10"/>
        <rFont val="Arial"/>
        <family val="2"/>
      </rPr>
      <t>Replacement cheque for CQ 200333 issued 16/4/14</t>
    </r>
    <r>
      <rPr>
        <sz val="10"/>
        <color indexed="8"/>
        <rFont val="Arial"/>
        <family val="2"/>
      </rPr>
      <t xml:space="preserve"> (less admin fee)</t>
    </r>
  </si>
  <si>
    <t>Cheque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</si>
</sst>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3" fillId="0" borderId="10" xfId="0" applyFont="1" applyBorder="1" applyAlignment="1">
      <alignment wrapText="1"/>
    </xf>
    <xf numFmtId="44" fontId="3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4" fontId="5" fillId="0" borderId="0" xfId="0" applyNumberFormat="1" applyFont="1" applyAlignment="1">
      <alignment/>
    </xf>
    <xf numFmtId="44" fontId="5" fillId="0" borderId="0" xfId="0" applyNumberFormat="1" applyFont="1" applyAlignment="1">
      <alignment/>
    </xf>
    <xf numFmtId="0" fontId="4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44" fontId="5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left"/>
    </xf>
    <xf numFmtId="0" fontId="47" fillId="0" borderId="10" xfId="0" applyFont="1" applyBorder="1" applyAlignment="1">
      <alignment horizontal="center" wrapText="1"/>
    </xf>
    <xf numFmtId="44" fontId="47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49" fillId="33" borderId="10" xfId="0" applyFont="1" applyFill="1" applyBorder="1" applyAlignment="1">
      <alignment horizontal="left"/>
    </xf>
    <xf numFmtId="0" fontId="47" fillId="0" borderId="10" xfId="0" applyFont="1" applyFill="1" applyBorder="1" applyAlignment="1">
      <alignment wrapText="1"/>
    </xf>
    <xf numFmtId="4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 wrapText="1"/>
    </xf>
    <xf numFmtId="44" fontId="50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right" wrapText="1"/>
    </xf>
    <xf numFmtId="0" fontId="51" fillId="0" borderId="0" xfId="0" applyFont="1" applyBorder="1" applyAlignment="1">
      <alignment horizontal="center"/>
    </xf>
    <xf numFmtId="44" fontId="51" fillId="0" borderId="0" xfId="0" applyNumberFormat="1" applyFont="1" applyBorder="1" applyAlignment="1">
      <alignment horizontal="center"/>
    </xf>
    <xf numFmtId="0" fontId="51" fillId="0" borderId="12" xfId="0" applyFont="1" applyBorder="1" applyAlignment="1">
      <alignment horizontal="center" vertical="top"/>
    </xf>
    <xf numFmtId="0" fontId="0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wrapText="1"/>
    </xf>
    <xf numFmtId="44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/>
    </xf>
    <xf numFmtId="44" fontId="0" fillId="0" borderId="0" xfId="0" applyNumberFormat="1" applyFont="1" applyAlignment="1">
      <alignment/>
    </xf>
    <xf numFmtId="0" fontId="28" fillId="0" borderId="10" xfId="0" applyFont="1" applyBorder="1" applyAlignment="1">
      <alignment wrapText="1"/>
    </xf>
    <xf numFmtId="0" fontId="28" fillId="33" borderId="10" xfId="0" applyFont="1" applyFill="1" applyBorder="1" applyAlignment="1">
      <alignment wrapText="1"/>
    </xf>
    <xf numFmtId="4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PageLayoutView="0" workbookViewId="0" topLeftCell="A21">
      <selection activeCell="K30" sqref="K30"/>
    </sheetView>
  </sheetViews>
  <sheetFormatPr defaultColWidth="9.140625" defaultRowHeight="12.75"/>
  <cols>
    <col min="1" max="1" width="7.57421875" style="0" customWidth="1"/>
    <col min="2" max="2" width="54.140625" style="0" customWidth="1"/>
    <col min="3" max="3" width="14.00390625" style="1" customWidth="1"/>
    <col min="4" max="4" width="12.57421875" style="1" customWidth="1"/>
    <col min="5" max="5" width="13.7109375" style="1" customWidth="1"/>
    <col min="6" max="6" width="11.7109375" style="0" customWidth="1"/>
    <col min="7" max="7" width="10.28125" style="0" bestFit="1" customWidth="1"/>
    <col min="8" max="8" width="13.00390625" style="0" bestFit="1" customWidth="1"/>
    <col min="9" max="10" width="12.7109375" style="0" customWidth="1"/>
  </cols>
  <sheetData>
    <row r="1" spans="1:6" ht="17.25">
      <c r="A1" s="29" t="s">
        <v>7</v>
      </c>
      <c r="B1" s="29"/>
      <c r="C1" s="30"/>
      <c r="D1" s="30"/>
      <c r="E1" s="30"/>
      <c r="F1" s="29"/>
    </row>
    <row r="2" spans="1:9" ht="30" customHeight="1">
      <c r="A2" s="31" t="s">
        <v>17</v>
      </c>
      <c r="B2" s="31"/>
      <c r="C2" s="31"/>
      <c r="D2" s="31"/>
      <c r="E2" s="31"/>
      <c r="F2" s="31"/>
      <c r="H2" s="8" t="s">
        <v>13</v>
      </c>
      <c r="I2" s="8" t="s">
        <v>14</v>
      </c>
    </row>
    <row r="3" spans="1:9" ht="44.25" customHeight="1">
      <c r="A3" s="14" t="s">
        <v>0</v>
      </c>
      <c r="B3" s="15" t="s">
        <v>1</v>
      </c>
      <c r="C3" s="16" t="s">
        <v>2</v>
      </c>
      <c r="D3" s="16" t="s">
        <v>3</v>
      </c>
      <c r="E3" s="16" t="s">
        <v>4</v>
      </c>
      <c r="F3" s="17" t="s">
        <v>16</v>
      </c>
      <c r="H3" s="9"/>
      <c r="I3" s="9"/>
    </row>
    <row r="4" spans="1:9" ht="21.75" customHeight="1">
      <c r="A4" s="32" t="s">
        <v>19</v>
      </c>
      <c r="B4" s="38" t="s">
        <v>97</v>
      </c>
      <c r="C4" s="39">
        <f aca="true" t="shared" si="0" ref="C4:C31">E4-D4</f>
        <v>18677.69</v>
      </c>
      <c r="D4" s="39">
        <v>0</v>
      </c>
      <c r="E4" s="39">
        <v>18677.69</v>
      </c>
      <c r="F4" s="40" t="s">
        <v>9</v>
      </c>
      <c r="H4" s="9">
        <f>C4+D4</f>
        <v>18677.69</v>
      </c>
      <c r="I4" s="9">
        <f>E4-H4</f>
        <v>0</v>
      </c>
    </row>
    <row r="5" spans="1:9" ht="41.25" customHeight="1">
      <c r="A5" s="32" t="s">
        <v>24</v>
      </c>
      <c r="B5" s="38" t="s">
        <v>98</v>
      </c>
      <c r="C5" s="39">
        <f t="shared" si="0"/>
        <v>5088.29</v>
      </c>
      <c r="D5" s="39">
        <v>0</v>
      </c>
      <c r="E5" s="39">
        <v>5088.29</v>
      </c>
      <c r="F5" s="41" t="s">
        <v>10</v>
      </c>
      <c r="H5" s="9">
        <f>C5+D5</f>
        <v>5088.29</v>
      </c>
      <c r="I5" s="9">
        <f>E5-H5</f>
        <v>0</v>
      </c>
    </row>
    <row r="6" spans="1:9" ht="60" customHeight="1">
      <c r="A6" s="32" t="s">
        <v>22</v>
      </c>
      <c r="B6" s="42" t="s">
        <v>134</v>
      </c>
      <c r="C6" s="34">
        <f>E6-D6</f>
        <v>1271</v>
      </c>
      <c r="D6" s="34">
        <v>254.2</v>
      </c>
      <c r="E6" s="34">
        <v>1525.2</v>
      </c>
      <c r="F6" s="43" t="s">
        <v>136</v>
      </c>
      <c r="H6" s="9">
        <f>C6+D6</f>
        <v>1525.2</v>
      </c>
      <c r="I6" s="9">
        <f>E6-H6</f>
        <v>0</v>
      </c>
    </row>
    <row r="7" spans="1:9" ht="30.75" customHeight="1">
      <c r="A7" s="32" t="s">
        <v>25</v>
      </c>
      <c r="B7" s="42" t="s">
        <v>99</v>
      </c>
      <c r="C7" s="34">
        <f t="shared" si="0"/>
        <v>378</v>
      </c>
      <c r="D7" s="34">
        <v>75.6</v>
      </c>
      <c r="E7" s="34">
        <v>453.6</v>
      </c>
      <c r="F7" s="43" t="s">
        <v>136</v>
      </c>
      <c r="H7" s="9">
        <f>C7+D7</f>
        <v>453.6</v>
      </c>
      <c r="I7" s="9">
        <f>E7-H7</f>
        <v>0</v>
      </c>
    </row>
    <row r="8" spans="1:9" ht="33" customHeight="1">
      <c r="A8" s="32" t="s">
        <v>20</v>
      </c>
      <c r="B8" s="42" t="s">
        <v>100</v>
      </c>
      <c r="C8" s="34">
        <f>E8-D8</f>
        <v>40</v>
      </c>
      <c r="D8" s="34">
        <v>0</v>
      </c>
      <c r="E8" s="34">
        <v>40</v>
      </c>
      <c r="F8" s="43" t="s">
        <v>136</v>
      </c>
      <c r="H8" s="9">
        <f>C8+D8</f>
        <v>40</v>
      </c>
      <c r="I8" s="9">
        <f>E8-H8</f>
        <v>0</v>
      </c>
    </row>
    <row r="9" spans="1:9" ht="42" customHeight="1">
      <c r="A9" s="32" t="s">
        <v>23</v>
      </c>
      <c r="B9" s="42" t="s">
        <v>101</v>
      </c>
      <c r="C9" s="34">
        <f>E9-D9</f>
        <v>55</v>
      </c>
      <c r="D9" s="34">
        <v>11</v>
      </c>
      <c r="E9" s="34">
        <v>66</v>
      </c>
      <c r="F9" s="43" t="s">
        <v>136</v>
      </c>
      <c r="H9" s="9">
        <f>C9+D9</f>
        <v>66</v>
      </c>
      <c r="I9" s="9">
        <f>E9-H9</f>
        <v>0</v>
      </c>
    </row>
    <row r="10" spans="1:9" ht="59.25" customHeight="1">
      <c r="A10" s="32" t="s">
        <v>26</v>
      </c>
      <c r="B10" s="42" t="s">
        <v>102</v>
      </c>
      <c r="C10" s="34">
        <f t="shared" si="0"/>
        <v>3264.33</v>
      </c>
      <c r="D10" s="34">
        <v>652.87</v>
      </c>
      <c r="E10" s="34">
        <v>3917.2</v>
      </c>
      <c r="F10" s="43" t="s">
        <v>136</v>
      </c>
      <c r="H10" s="9">
        <f>C10+D10</f>
        <v>3917.2</v>
      </c>
      <c r="I10" s="9">
        <f>E10-H10</f>
        <v>0</v>
      </c>
    </row>
    <row r="11" spans="1:9" ht="32.25" customHeight="1">
      <c r="A11" s="32" t="s">
        <v>21</v>
      </c>
      <c r="B11" s="42" t="s">
        <v>103</v>
      </c>
      <c r="C11" s="34">
        <f t="shared" si="0"/>
        <v>776.6500000000001</v>
      </c>
      <c r="D11" s="34">
        <v>158.93</v>
      </c>
      <c r="E11" s="34">
        <v>935.58</v>
      </c>
      <c r="F11" s="43" t="s">
        <v>136</v>
      </c>
      <c r="H11" s="9">
        <f>C11+D11</f>
        <v>935.5800000000002</v>
      </c>
      <c r="I11" s="9">
        <f>E11-H11</f>
        <v>0</v>
      </c>
    </row>
    <row r="12" spans="1:9" ht="36" customHeight="1">
      <c r="A12" s="32" t="s">
        <v>27</v>
      </c>
      <c r="B12" s="37" t="s">
        <v>104</v>
      </c>
      <c r="C12" s="34">
        <f>E12-D12</f>
        <v>4611.31</v>
      </c>
      <c r="D12" s="34">
        <v>0</v>
      </c>
      <c r="E12" s="34">
        <v>4611.31</v>
      </c>
      <c r="F12" s="43" t="s">
        <v>136</v>
      </c>
      <c r="H12" s="9">
        <f>C12+D12</f>
        <v>4611.31</v>
      </c>
      <c r="I12" s="9">
        <f>E12-H12</f>
        <v>0</v>
      </c>
    </row>
    <row r="13" spans="1:9" ht="29.25" customHeight="1">
      <c r="A13" s="32" t="s">
        <v>28</v>
      </c>
      <c r="B13" s="42" t="s">
        <v>105</v>
      </c>
      <c r="C13" s="34">
        <f>E13-D13</f>
        <v>201</v>
      </c>
      <c r="D13" s="34">
        <v>40.2</v>
      </c>
      <c r="E13" s="34">
        <v>241.2</v>
      </c>
      <c r="F13" s="43" t="s">
        <v>136</v>
      </c>
      <c r="H13" s="9">
        <f>C13+D13</f>
        <v>241.2</v>
      </c>
      <c r="I13" s="9">
        <f>E13-H13</f>
        <v>0</v>
      </c>
    </row>
    <row r="14" spans="1:9" ht="29.25" customHeight="1">
      <c r="A14" s="32" t="s">
        <v>29</v>
      </c>
      <c r="B14" s="42" t="s">
        <v>106</v>
      </c>
      <c r="C14" s="34">
        <f t="shared" si="0"/>
        <v>40</v>
      </c>
      <c r="D14" s="34">
        <v>0</v>
      </c>
      <c r="E14" s="34">
        <v>40</v>
      </c>
      <c r="F14" s="43" t="s">
        <v>136</v>
      </c>
      <c r="H14" s="9">
        <f>C14+D14</f>
        <v>40</v>
      </c>
      <c r="I14" s="9">
        <f>E14-H14</f>
        <v>0</v>
      </c>
    </row>
    <row r="15" spans="1:9" ht="27" customHeight="1">
      <c r="A15" s="32" t="s">
        <v>30</v>
      </c>
      <c r="B15" s="37" t="s">
        <v>107</v>
      </c>
      <c r="C15" s="34">
        <f>E15-D15</f>
        <v>28.699999999999996</v>
      </c>
      <c r="D15" s="34">
        <v>5.74</v>
      </c>
      <c r="E15" s="34">
        <v>34.44</v>
      </c>
      <c r="F15" s="43" t="s">
        <v>136</v>
      </c>
      <c r="H15" s="9">
        <f>C15+D15</f>
        <v>34.44</v>
      </c>
      <c r="I15" s="9">
        <f>E15-H15</f>
        <v>0</v>
      </c>
    </row>
    <row r="16" spans="1:9" ht="27" customHeight="1">
      <c r="A16" s="32" t="s">
        <v>31</v>
      </c>
      <c r="B16" s="37" t="s">
        <v>108</v>
      </c>
      <c r="C16" s="34">
        <f>E16-D16</f>
        <v>164.29000000000002</v>
      </c>
      <c r="D16" s="34">
        <v>32.86</v>
      </c>
      <c r="E16" s="34">
        <v>197.15</v>
      </c>
      <c r="F16" s="43" t="s">
        <v>136</v>
      </c>
      <c r="H16" s="9">
        <f>C16+D16</f>
        <v>197.15000000000003</v>
      </c>
      <c r="I16" s="9">
        <f>E16-H16</f>
        <v>0</v>
      </c>
    </row>
    <row r="17" spans="1:9" ht="27" customHeight="1">
      <c r="A17" s="32" t="s">
        <v>32</v>
      </c>
      <c r="B17" s="37" t="s">
        <v>109</v>
      </c>
      <c r="C17" s="34">
        <f>E17-D17</f>
        <v>772.2</v>
      </c>
      <c r="D17" s="34">
        <v>154.44</v>
      </c>
      <c r="E17" s="34">
        <v>926.64</v>
      </c>
      <c r="F17" s="43" t="s">
        <v>136</v>
      </c>
      <c r="H17" s="9">
        <f>C17+D17</f>
        <v>926.6400000000001</v>
      </c>
      <c r="I17" s="9">
        <f>E17-H17</f>
        <v>0</v>
      </c>
    </row>
    <row r="18" spans="1:9" ht="30.75" customHeight="1">
      <c r="A18" s="32" t="s">
        <v>33</v>
      </c>
      <c r="B18" s="37" t="s">
        <v>110</v>
      </c>
      <c r="C18" s="34">
        <f>E18-D18</f>
        <v>452.6600000000001</v>
      </c>
      <c r="D18" s="34">
        <v>90.53</v>
      </c>
      <c r="E18" s="34">
        <v>543.19</v>
      </c>
      <c r="F18" s="43" t="s">
        <v>136</v>
      </c>
      <c r="H18" s="9">
        <f>C18+D18</f>
        <v>543.19</v>
      </c>
      <c r="I18" s="9">
        <f>E18-H18</f>
        <v>0</v>
      </c>
    </row>
    <row r="19" spans="1:9" ht="25.5" customHeight="1">
      <c r="A19" s="32" t="s">
        <v>34</v>
      </c>
      <c r="B19" s="37" t="s">
        <v>111</v>
      </c>
      <c r="C19" s="34">
        <f>E19-D19</f>
        <v>43</v>
      </c>
      <c r="D19" s="34">
        <v>8.6</v>
      </c>
      <c r="E19" s="34">
        <v>51.6</v>
      </c>
      <c r="F19" s="43" t="s">
        <v>136</v>
      </c>
      <c r="H19" s="9">
        <f>C19+D19</f>
        <v>51.6</v>
      </c>
      <c r="I19" s="9">
        <f>E19-H19</f>
        <v>0</v>
      </c>
    </row>
    <row r="20" spans="1:9" ht="27" customHeight="1">
      <c r="A20" s="32" t="s">
        <v>35</v>
      </c>
      <c r="B20" s="37" t="s">
        <v>112</v>
      </c>
      <c r="C20" s="34">
        <f t="shared" si="0"/>
        <v>655</v>
      </c>
      <c r="D20" s="34">
        <v>131</v>
      </c>
      <c r="E20" s="34">
        <v>786</v>
      </c>
      <c r="F20" s="43" t="s">
        <v>136</v>
      </c>
      <c r="H20" s="9">
        <f>C20+D20</f>
        <v>786</v>
      </c>
      <c r="I20" s="9">
        <f>E20-H20</f>
        <v>0</v>
      </c>
    </row>
    <row r="21" spans="1:9" ht="28.5" customHeight="1">
      <c r="A21" s="32" t="s">
        <v>36</v>
      </c>
      <c r="B21" s="37" t="s">
        <v>113</v>
      </c>
      <c r="C21" s="34">
        <f>E21-D21</f>
        <v>1373</v>
      </c>
      <c r="D21" s="34">
        <v>0</v>
      </c>
      <c r="E21" s="34">
        <v>1373</v>
      </c>
      <c r="F21" s="43" t="s">
        <v>136</v>
      </c>
      <c r="H21" s="9">
        <f>C21+D21</f>
        <v>1373</v>
      </c>
      <c r="I21" s="9">
        <f>E21-H21</f>
        <v>0</v>
      </c>
    </row>
    <row r="22" spans="1:9" ht="30.75" customHeight="1">
      <c r="A22" s="32" t="s">
        <v>37</v>
      </c>
      <c r="B22" s="37" t="s">
        <v>114</v>
      </c>
      <c r="C22" s="34">
        <f>E22-D22</f>
        <v>79.57000000000001</v>
      </c>
      <c r="D22" s="34">
        <v>15.91</v>
      </c>
      <c r="E22" s="34">
        <v>95.48</v>
      </c>
      <c r="F22" s="43" t="s">
        <v>136</v>
      </c>
      <c r="H22" s="9">
        <f>C22+D22</f>
        <v>95.48</v>
      </c>
      <c r="I22" s="9">
        <f>E22-H22</f>
        <v>0</v>
      </c>
    </row>
    <row r="23" spans="1:9" ht="28.5" customHeight="1">
      <c r="A23" s="32" t="s">
        <v>38</v>
      </c>
      <c r="B23" s="37" t="s">
        <v>115</v>
      </c>
      <c r="C23" s="34">
        <f t="shared" si="0"/>
        <v>488.48</v>
      </c>
      <c r="D23" s="34">
        <v>0</v>
      </c>
      <c r="E23" s="34">
        <v>488.48</v>
      </c>
      <c r="F23" s="43" t="s">
        <v>136</v>
      </c>
      <c r="H23" s="9">
        <f>C23+D23</f>
        <v>488.48</v>
      </c>
      <c r="I23" s="9">
        <f>E23-H23</f>
        <v>0</v>
      </c>
    </row>
    <row r="24" spans="1:9" ht="27" customHeight="1">
      <c r="A24" s="32" t="s">
        <v>39</v>
      </c>
      <c r="B24" s="37" t="s">
        <v>116</v>
      </c>
      <c r="C24" s="34">
        <f t="shared" si="0"/>
        <v>146.75</v>
      </c>
      <c r="D24" s="34">
        <v>0</v>
      </c>
      <c r="E24" s="34">
        <v>146.75</v>
      </c>
      <c r="F24" s="43" t="s">
        <v>136</v>
      </c>
      <c r="H24" s="9">
        <f>C24+D24</f>
        <v>146.75</v>
      </c>
      <c r="I24" s="9">
        <f>E24-H24</f>
        <v>0</v>
      </c>
    </row>
    <row r="25" spans="1:9" ht="26.25" customHeight="1">
      <c r="A25" s="18"/>
      <c r="B25" s="23" t="s">
        <v>8</v>
      </c>
      <c r="C25" s="20"/>
      <c r="D25" s="20"/>
      <c r="E25" s="20"/>
      <c r="F25" s="21"/>
      <c r="H25" s="9">
        <f>C25+D25</f>
        <v>0</v>
      </c>
      <c r="I25" s="9">
        <f>E25-H25</f>
        <v>0</v>
      </c>
    </row>
    <row r="26" spans="1:9" ht="45" customHeight="1">
      <c r="A26" s="24" t="s">
        <v>0</v>
      </c>
      <c r="B26" s="25" t="s">
        <v>1</v>
      </c>
      <c r="C26" s="26" t="s">
        <v>2</v>
      </c>
      <c r="D26" s="26" t="s">
        <v>3</v>
      </c>
      <c r="E26" s="26" t="s">
        <v>4</v>
      </c>
      <c r="F26" s="17" t="s">
        <v>15</v>
      </c>
      <c r="H26" s="9"/>
      <c r="I26" s="9"/>
    </row>
    <row r="27" spans="1:9" ht="29.25" customHeight="1">
      <c r="A27" s="18" t="s">
        <v>40</v>
      </c>
      <c r="B27" s="22" t="s">
        <v>41</v>
      </c>
      <c r="C27" s="20">
        <f t="shared" si="0"/>
        <v>890</v>
      </c>
      <c r="D27" s="20">
        <v>0</v>
      </c>
      <c r="E27" s="20">
        <v>890</v>
      </c>
      <c r="F27" s="43" t="s">
        <v>136</v>
      </c>
      <c r="H27" s="9">
        <f>C27+D27</f>
        <v>890</v>
      </c>
      <c r="I27" s="9">
        <f>E27-H27</f>
        <v>0</v>
      </c>
    </row>
    <row r="28" spans="1:9" ht="23.25" customHeight="1">
      <c r="A28" s="18" t="s">
        <v>40</v>
      </c>
      <c r="B28" s="19" t="s">
        <v>42</v>
      </c>
      <c r="C28" s="20">
        <f t="shared" si="0"/>
        <v>70</v>
      </c>
      <c r="D28" s="20">
        <v>0</v>
      </c>
      <c r="E28" s="20">
        <v>70</v>
      </c>
      <c r="F28" s="43" t="s">
        <v>136</v>
      </c>
      <c r="H28" s="9">
        <f>C28+D28</f>
        <v>70</v>
      </c>
      <c r="I28" s="9">
        <f>E28-H28</f>
        <v>0</v>
      </c>
    </row>
    <row r="29" spans="1:9" ht="27" customHeight="1">
      <c r="A29" s="18" t="s">
        <v>43</v>
      </c>
      <c r="B29" s="19" t="s">
        <v>44</v>
      </c>
      <c r="C29" s="20">
        <f t="shared" si="0"/>
        <v>40</v>
      </c>
      <c r="D29" s="20">
        <v>0</v>
      </c>
      <c r="E29" s="20">
        <v>40</v>
      </c>
      <c r="F29" s="43" t="s">
        <v>136</v>
      </c>
      <c r="H29" s="9">
        <f>C29+D29</f>
        <v>40</v>
      </c>
      <c r="I29" s="9">
        <f>E29-H29</f>
        <v>0</v>
      </c>
    </row>
    <row r="30" spans="1:9" ht="24.75" customHeight="1">
      <c r="A30" s="18" t="s">
        <v>45</v>
      </c>
      <c r="B30" s="22" t="s">
        <v>46</v>
      </c>
      <c r="C30" s="20">
        <f t="shared" si="0"/>
        <v>32</v>
      </c>
      <c r="D30" s="20">
        <v>6.4</v>
      </c>
      <c r="E30" s="20">
        <v>38.4</v>
      </c>
      <c r="F30" s="43" t="s">
        <v>136</v>
      </c>
      <c r="H30" s="9">
        <f>C30+D30</f>
        <v>38.4</v>
      </c>
      <c r="I30" s="9">
        <f>E30-H30</f>
        <v>0</v>
      </c>
    </row>
    <row r="31" spans="1:9" ht="27" customHeight="1">
      <c r="A31" s="18" t="s">
        <v>47</v>
      </c>
      <c r="B31" s="22" t="s">
        <v>48</v>
      </c>
      <c r="C31" s="20">
        <f t="shared" si="0"/>
        <v>304.75</v>
      </c>
      <c r="D31" s="20">
        <v>0</v>
      </c>
      <c r="E31" s="20">
        <v>304.75</v>
      </c>
      <c r="F31" s="43" t="s">
        <v>136</v>
      </c>
      <c r="H31" s="9">
        <f>C31+D31</f>
        <v>304.75</v>
      </c>
      <c r="I31" s="9">
        <f>E31-H31</f>
        <v>0</v>
      </c>
    </row>
    <row r="32" spans="1:9" ht="36.75" customHeight="1">
      <c r="A32" s="18" t="s">
        <v>49</v>
      </c>
      <c r="B32" s="22" t="s">
        <v>135</v>
      </c>
      <c r="C32" s="20">
        <f>E32-D32</f>
        <v>90.6</v>
      </c>
      <c r="D32" s="20">
        <v>0</v>
      </c>
      <c r="E32" s="20">
        <v>90.6</v>
      </c>
      <c r="F32" s="43" t="s">
        <v>136</v>
      </c>
      <c r="H32" s="9">
        <f>C32+D32</f>
        <v>90.6</v>
      </c>
      <c r="I32" s="9">
        <f>E32-H32</f>
        <v>0</v>
      </c>
    </row>
    <row r="33" spans="1:9" ht="36.75" customHeight="1">
      <c r="A33" s="18" t="s">
        <v>51</v>
      </c>
      <c r="B33" s="22" t="s">
        <v>50</v>
      </c>
      <c r="C33" s="20">
        <f>E33-D33</f>
        <v>739.0899999999999</v>
      </c>
      <c r="D33" s="20">
        <v>140.82</v>
      </c>
      <c r="E33" s="20">
        <v>879.91</v>
      </c>
      <c r="F33" s="43" t="s">
        <v>136</v>
      </c>
      <c r="H33" s="9">
        <f>C33+D33</f>
        <v>879.9099999999999</v>
      </c>
      <c r="I33" s="9">
        <f>E33-H33</f>
        <v>0</v>
      </c>
    </row>
    <row r="34" spans="1:9" ht="25.5" customHeight="1">
      <c r="A34" s="18" t="s">
        <v>52</v>
      </c>
      <c r="B34" s="22" t="s">
        <v>53</v>
      </c>
      <c r="C34" s="20">
        <f>E34-D34</f>
        <v>400</v>
      </c>
      <c r="D34" s="20">
        <v>0</v>
      </c>
      <c r="E34" s="20">
        <v>400</v>
      </c>
      <c r="F34" s="43" t="s">
        <v>136</v>
      </c>
      <c r="H34" s="9">
        <f>C34+D34</f>
        <v>400</v>
      </c>
      <c r="I34" s="9">
        <f>E34-H34</f>
        <v>0</v>
      </c>
    </row>
    <row r="35" spans="1:9" ht="31.5" customHeight="1">
      <c r="A35" s="18" t="s">
        <v>54</v>
      </c>
      <c r="B35" s="22" t="s">
        <v>55</v>
      </c>
      <c r="C35" s="20">
        <f>E35-D35</f>
        <v>1124.16</v>
      </c>
      <c r="D35" s="20">
        <v>224.84</v>
      </c>
      <c r="E35" s="20">
        <v>1349</v>
      </c>
      <c r="F35" s="43" t="s">
        <v>136</v>
      </c>
      <c r="H35" s="9">
        <f>C35+D35</f>
        <v>1349</v>
      </c>
      <c r="I35" s="9">
        <f>E35-H35</f>
        <v>0</v>
      </c>
    </row>
    <row r="36" spans="1:9" ht="28.5" customHeight="1">
      <c r="A36" s="18" t="s">
        <v>56</v>
      </c>
      <c r="B36" s="19" t="s">
        <v>57</v>
      </c>
      <c r="C36" s="20">
        <f>E36-D36</f>
        <v>631</v>
      </c>
      <c r="D36" s="20">
        <v>126.2</v>
      </c>
      <c r="E36" s="20">
        <v>757.2</v>
      </c>
      <c r="F36" s="43" t="s">
        <v>136</v>
      </c>
      <c r="H36" s="9">
        <f>C36+D36</f>
        <v>757.2</v>
      </c>
      <c r="I36" s="9">
        <f>E36-H36</f>
        <v>0</v>
      </c>
    </row>
    <row r="37" spans="1:9" ht="31.5" customHeight="1">
      <c r="A37" s="18" t="s">
        <v>58</v>
      </c>
      <c r="B37" s="22" t="s">
        <v>63</v>
      </c>
      <c r="C37" s="20">
        <f>E37-D37</f>
        <v>2100</v>
      </c>
      <c r="D37" s="20">
        <v>420</v>
      </c>
      <c r="E37" s="20">
        <v>2520</v>
      </c>
      <c r="F37" s="43" t="s">
        <v>136</v>
      </c>
      <c r="H37" s="9">
        <f>C37+D37</f>
        <v>2520</v>
      </c>
      <c r="I37" s="9">
        <f>E37-H37</f>
        <v>0</v>
      </c>
    </row>
    <row r="38" spans="1:9" ht="27" customHeight="1">
      <c r="A38" s="18" t="s">
        <v>59</v>
      </c>
      <c r="B38" s="22" t="s">
        <v>64</v>
      </c>
      <c r="C38" s="20">
        <f>E38-D38</f>
        <v>60</v>
      </c>
      <c r="D38" s="20">
        <v>12</v>
      </c>
      <c r="E38" s="20">
        <v>72</v>
      </c>
      <c r="F38" s="43" t="s">
        <v>136</v>
      </c>
      <c r="H38" s="9">
        <f>C38+D38</f>
        <v>72</v>
      </c>
      <c r="I38" s="9">
        <f>E38-H38</f>
        <v>0</v>
      </c>
    </row>
    <row r="39" spans="1:9" ht="31.5" customHeight="1">
      <c r="A39" s="18" t="s">
        <v>62</v>
      </c>
      <c r="B39" s="22" t="s">
        <v>65</v>
      </c>
      <c r="C39" s="20">
        <f>E39-D39</f>
        <v>105.89</v>
      </c>
      <c r="D39" s="20">
        <v>21.17</v>
      </c>
      <c r="E39" s="20">
        <v>127.06</v>
      </c>
      <c r="F39" s="43" t="s">
        <v>136</v>
      </c>
      <c r="H39" s="9">
        <f>C39+D39</f>
        <v>127.06</v>
      </c>
      <c r="I39" s="9">
        <f>E39-H39</f>
        <v>0</v>
      </c>
    </row>
    <row r="40" spans="1:9" ht="31.5" customHeight="1">
      <c r="A40" s="18" t="s">
        <v>66</v>
      </c>
      <c r="B40" s="22" t="s">
        <v>67</v>
      </c>
      <c r="C40" s="20">
        <f>E40-D40</f>
        <v>354.52</v>
      </c>
      <c r="D40" s="20">
        <v>70.91</v>
      </c>
      <c r="E40" s="20">
        <v>425.43</v>
      </c>
      <c r="F40" s="43" t="s">
        <v>136</v>
      </c>
      <c r="H40" s="9">
        <f>C40+D40</f>
        <v>425.42999999999995</v>
      </c>
      <c r="I40" s="9">
        <f>E40-H40</f>
        <v>0</v>
      </c>
    </row>
    <row r="41" spans="1:9" ht="35.25" customHeight="1">
      <c r="A41" s="18"/>
      <c r="B41" s="27" t="s">
        <v>18</v>
      </c>
      <c r="C41" s="16"/>
      <c r="D41" s="16"/>
      <c r="E41" s="16"/>
      <c r="F41" s="15"/>
      <c r="H41" s="9">
        <f>C41+D41</f>
        <v>0</v>
      </c>
      <c r="I41" s="9">
        <f>E41-H41</f>
        <v>0</v>
      </c>
    </row>
    <row r="42" spans="1:9" s="5" customFormat="1" ht="24.75" customHeight="1">
      <c r="A42" s="32" t="s">
        <v>61</v>
      </c>
      <c r="B42" s="37" t="s">
        <v>117</v>
      </c>
      <c r="C42" s="34">
        <f>E42-D42</f>
        <v>82.72</v>
      </c>
      <c r="D42" s="34">
        <v>16.55</v>
      </c>
      <c r="E42" s="34">
        <v>99.27</v>
      </c>
      <c r="F42" s="35" t="s">
        <v>11</v>
      </c>
      <c r="H42" s="9">
        <f>C42+D42</f>
        <v>99.27</v>
      </c>
      <c r="I42" s="9">
        <f>E42-H42</f>
        <v>0</v>
      </c>
    </row>
    <row r="43" spans="1:9" s="5" customFormat="1" ht="24.75" customHeight="1">
      <c r="A43" s="32" t="s">
        <v>60</v>
      </c>
      <c r="B43" s="37" t="s">
        <v>118</v>
      </c>
      <c r="C43" s="34">
        <f>E43-D43</f>
        <v>52.72</v>
      </c>
      <c r="D43" s="34">
        <v>10.55</v>
      </c>
      <c r="E43" s="34">
        <v>63.27</v>
      </c>
      <c r="F43" s="35" t="s">
        <v>11</v>
      </c>
      <c r="H43" s="9">
        <f>C43+D43</f>
        <v>63.269999999999996</v>
      </c>
      <c r="I43" s="9">
        <f>E43-H43</f>
        <v>0</v>
      </c>
    </row>
    <row r="44" spans="1:9" ht="27.75" customHeight="1">
      <c r="A44" s="32" t="s">
        <v>75</v>
      </c>
      <c r="B44" s="37" t="s">
        <v>119</v>
      </c>
      <c r="C44" s="34">
        <f aca="true" t="shared" si="1" ref="C44:C49">E44-D44</f>
        <v>812.69</v>
      </c>
      <c r="D44" s="34">
        <v>0</v>
      </c>
      <c r="E44" s="34">
        <v>812.69</v>
      </c>
      <c r="F44" s="35" t="s">
        <v>11</v>
      </c>
      <c r="H44" s="9">
        <f>C44+D44</f>
        <v>812.69</v>
      </c>
      <c r="I44" s="9">
        <f>E44-H44</f>
        <v>0</v>
      </c>
    </row>
    <row r="45" spans="1:9" ht="34.5" customHeight="1">
      <c r="A45" s="32" t="s">
        <v>76</v>
      </c>
      <c r="B45" s="37" t="s">
        <v>120</v>
      </c>
      <c r="C45" s="34">
        <f t="shared" si="1"/>
        <v>22.55</v>
      </c>
      <c r="D45" s="34">
        <v>2.48</v>
      </c>
      <c r="E45" s="34">
        <v>25.03</v>
      </c>
      <c r="F45" s="35" t="s">
        <v>12</v>
      </c>
      <c r="H45" s="9">
        <f>C45+D45</f>
        <v>25.03</v>
      </c>
      <c r="I45" s="9">
        <f>E45-H45</f>
        <v>0</v>
      </c>
    </row>
    <row r="46" spans="1:9" ht="30.75" customHeight="1">
      <c r="A46" s="32" t="s">
        <v>77</v>
      </c>
      <c r="B46" s="37" t="s">
        <v>121</v>
      </c>
      <c r="C46" s="34">
        <f t="shared" si="1"/>
        <v>43.25</v>
      </c>
      <c r="D46" s="34">
        <v>8.65</v>
      </c>
      <c r="E46" s="34">
        <v>51.9</v>
      </c>
      <c r="F46" s="35" t="s">
        <v>12</v>
      </c>
      <c r="H46" s="9">
        <f>C46+D46</f>
        <v>51.9</v>
      </c>
      <c r="I46" s="9">
        <f>E46-H46</f>
        <v>0</v>
      </c>
    </row>
    <row r="47" spans="1:9" ht="36.75" customHeight="1">
      <c r="A47" s="32" t="s">
        <v>78</v>
      </c>
      <c r="B47" s="37" t="s">
        <v>122</v>
      </c>
      <c r="C47" s="34">
        <f>E47-D47</f>
        <v>29.229999999999997</v>
      </c>
      <c r="D47" s="34">
        <v>5.85</v>
      </c>
      <c r="E47" s="34">
        <v>35.08</v>
      </c>
      <c r="F47" s="35" t="s">
        <v>12</v>
      </c>
      <c r="H47" s="9">
        <f>C47+D47</f>
        <v>35.08</v>
      </c>
      <c r="I47" s="9">
        <f>E47-H47</f>
        <v>0</v>
      </c>
    </row>
    <row r="48" spans="1:9" ht="32.25" customHeight="1">
      <c r="A48" s="32" t="s">
        <v>79</v>
      </c>
      <c r="B48" s="37" t="s">
        <v>123</v>
      </c>
      <c r="C48" s="34">
        <v>29.86</v>
      </c>
      <c r="D48" s="34">
        <v>5.97</v>
      </c>
      <c r="E48" s="34">
        <v>35.83</v>
      </c>
      <c r="F48" s="35" t="s">
        <v>12</v>
      </c>
      <c r="H48" s="9">
        <f>C48+D48</f>
        <v>35.83</v>
      </c>
      <c r="I48" s="9">
        <f>E48-H48</f>
        <v>0</v>
      </c>
    </row>
    <row r="49" spans="1:9" ht="31.5" customHeight="1">
      <c r="A49" s="32" t="s">
        <v>80</v>
      </c>
      <c r="B49" s="37" t="s">
        <v>124</v>
      </c>
      <c r="C49" s="34">
        <f t="shared" si="1"/>
        <v>150.29</v>
      </c>
      <c r="D49" s="34">
        <v>30.06</v>
      </c>
      <c r="E49" s="34">
        <v>180.35</v>
      </c>
      <c r="F49" s="35" t="s">
        <v>12</v>
      </c>
      <c r="H49" s="9">
        <f>C49+D49</f>
        <v>180.35</v>
      </c>
      <c r="I49" s="9">
        <f>E49-H49</f>
        <v>0</v>
      </c>
    </row>
    <row r="50" spans="1:9" s="7" customFormat="1" ht="34.5" customHeight="1">
      <c r="A50" s="32" t="s">
        <v>81</v>
      </c>
      <c r="B50" s="33" t="s">
        <v>125</v>
      </c>
      <c r="C50" s="34">
        <f>E50-D50</f>
        <v>405.38</v>
      </c>
      <c r="D50" s="34">
        <v>81.08</v>
      </c>
      <c r="E50" s="34">
        <v>486.46</v>
      </c>
      <c r="F50" s="35" t="s">
        <v>12</v>
      </c>
      <c r="H50" s="9">
        <f>C50+D50</f>
        <v>486.46</v>
      </c>
      <c r="I50" s="9">
        <f>E50-H50</f>
        <v>0</v>
      </c>
    </row>
    <row r="51" spans="1:9" s="7" customFormat="1" ht="24.75" customHeight="1">
      <c r="A51" s="32" t="s">
        <v>82</v>
      </c>
      <c r="B51" s="33" t="s">
        <v>68</v>
      </c>
      <c r="C51" s="34">
        <f>E51-D51</f>
        <v>555.84</v>
      </c>
      <c r="D51" s="34">
        <v>111.17</v>
      </c>
      <c r="E51" s="34">
        <v>667.01</v>
      </c>
      <c r="F51" s="35" t="s">
        <v>12</v>
      </c>
      <c r="H51" s="9">
        <f>C51+D51</f>
        <v>667.01</v>
      </c>
      <c r="I51" s="9">
        <f>E51-H51</f>
        <v>0</v>
      </c>
    </row>
    <row r="52" spans="1:9" ht="27.75" customHeight="1">
      <c r="A52" s="32" t="s">
        <v>83</v>
      </c>
      <c r="B52" s="37" t="s">
        <v>126</v>
      </c>
      <c r="C52" s="34">
        <f>E52-D52</f>
        <v>378.47</v>
      </c>
      <c r="D52" s="34">
        <v>75.69</v>
      </c>
      <c r="E52" s="34">
        <v>454.16</v>
      </c>
      <c r="F52" s="35" t="s">
        <v>12</v>
      </c>
      <c r="H52" s="9">
        <f aca="true" t="shared" si="2" ref="H52:H68">C52+D52</f>
        <v>454.16</v>
      </c>
      <c r="I52" s="9">
        <f aca="true" t="shared" si="3" ref="I52:I68">E52-H52</f>
        <v>0</v>
      </c>
    </row>
    <row r="53" spans="1:9" s="7" customFormat="1" ht="24.75" customHeight="1">
      <c r="A53" s="32" t="s">
        <v>84</v>
      </c>
      <c r="B53" s="33" t="s">
        <v>70</v>
      </c>
      <c r="C53" s="34">
        <f aca="true" t="shared" si="4" ref="C53:C58">E53-D53</f>
        <v>486.97</v>
      </c>
      <c r="D53" s="34">
        <v>97.39</v>
      </c>
      <c r="E53" s="34">
        <v>584.36</v>
      </c>
      <c r="F53" s="35" t="s">
        <v>12</v>
      </c>
      <c r="H53" s="36">
        <f t="shared" si="2"/>
        <v>584.36</v>
      </c>
      <c r="I53" s="36">
        <f t="shared" si="3"/>
        <v>0</v>
      </c>
    </row>
    <row r="54" spans="1:9" ht="26.25" customHeight="1">
      <c r="A54" s="18"/>
      <c r="B54" s="23" t="s">
        <v>8</v>
      </c>
      <c r="C54" s="20"/>
      <c r="D54" s="20"/>
      <c r="E54" s="20"/>
      <c r="F54" s="21"/>
      <c r="H54" s="9">
        <f>C54+D54</f>
        <v>0</v>
      </c>
      <c r="I54" s="9">
        <f>E54-H54</f>
        <v>0</v>
      </c>
    </row>
    <row r="55" spans="1:9" ht="45" customHeight="1">
      <c r="A55" s="24" t="s">
        <v>0</v>
      </c>
      <c r="B55" s="25" t="s">
        <v>1</v>
      </c>
      <c r="C55" s="26" t="s">
        <v>2</v>
      </c>
      <c r="D55" s="26" t="s">
        <v>3</v>
      </c>
      <c r="E55" s="26" t="s">
        <v>4</v>
      </c>
      <c r="F55" s="17" t="s">
        <v>15</v>
      </c>
      <c r="H55" s="9"/>
      <c r="I55" s="9"/>
    </row>
    <row r="56" spans="1:9" s="7" customFormat="1" ht="24.75" customHeight="1">
      <c r="A56" s="32" t="s">
        <v>85</v>
      </c>
      <c r="B56" s="33" t="s">
        <v>69</v>
      </c>
      <c r="C56" s="34">
        <f t="shared" si="4"/>
        <v>11.26</v>
      </c>
      <c r="D56" s="34">
        <v>2.26</v>
      </c>
      <c r="E56" s="34">
        <v>13.52</v>
      </c>
      <c r="F56" s="35" t="s">
        <v>12</v>
      </c>
      <c r="H56" s="36">
        <f t="shared" si="2"/>
        <v>13.52</v>
      </c>
      <c r="I56" s="36">
        <f t="shared" si="3"/>
        <v>0</v>
      </c>
    </row>
    <row r="57" spans="1:9" s="7" customFormat="1" ht="24.75" customHeight="1">
      <c r="A57" s="32" t="s">
        <v>86</v>
      </c>
      <c r="B57" s="33" t="s">
        <v>71</v>
      </c>
      <c r="C57" s="34">
        <f>E57-D57</f>
        <v>497.08</v>
      </c>
      <c r="D57" s="34">
        <v>99.42</v>
      </c>
      <c r="E57" s="34">
        <v>596.5</v>
      </c>
      <c r="F57" s="35" t="s">
        <v>12</v>
      </c>
      <c r="H57" s="36">
        <f>C57+D57</f>
        <v>596.5</v>
      </c>
      <c r="I57" s="36">
        <f>E57-H57</f>
        <v>0</v>
      </c>
    </row>
    <row r="58" spans="1:9" s="7" customFormat="1" ht="24.75" customHeight="1">
      <c r="A58" s="32" t="s">
        <v>87</v>
      </c>
      <c r="B58" s="33" t="s">
        <v>72</v>
      </c>
      <c r="C58" s="34">
        <f t="shared" si="4"/>
        <v>114.48</v>
      </c>
      <c r="D58" s="34">
        <v>5.72</v>
      </c>
      <c r="E58" s="34">
        <v>120.2</v>
      </c>
      <c r="F58" s="35" t="s">
        <v>12</v>
      </c>
      <c r="H58" s="36">
        <f t="shared" si="2"/>
        <v>120.2</v>
      </c>
      <c r="I58" s="36">
        <f t="shared" si="3"/>
        <v>0</v>
      </c>
    </row>
    <row r="59" spans="1:9" s="7" customFormat="1" ht="24.75" customHeight="1">
      <c r="A59" s="32" t="s">
        <v>88</v>
      </c>
      <c r="B59" s="33" t="s">
        <v>73</v>
      </c>
      <c r="C59" s="34">
        <f>E59-D59</f>
        <v>45.66</v>
      </c>
      <c r="D59" s="34">
        <v>2.28</v>
      </c>
      <c r="E59" s="34">
        <v>47.94</v>
      </c>
      <c r="F59" s="35" t="s">
        <v>12</v>
      </c>
      <c r="H59" s="36">
        <f>C59+D59</f>
        <v>47.94</v>
      </c>
      <c r="I59" s="36">
        <f>E59-H59</f>
        <v>0</v>
      </c>
    </row>
    <row r="60" spans="1:9" s="7" customFormat="1" ht="24.75" customHeight="1">
      <c r="A60" s="32" t="s">
        <v>89</v>
      </c>
      <c r="B60" s="33" t="s">
        <v>127</v>
      </c>
      <c r="C60" s="34">
        <f>E60-D60</f>
        <v>120.62</v>
      </c>
      <c r="D60" s="34">
        <v>24.12</v>
      </c>
      <c r="E60" s="34">
        <v>144.74</v>
      </c>
      <c r="F60" s="35" t="s">
        <v>12</v>
      </c>
      <c r="H60" s="36">
        <f>C60+D60</f>
        <v>144.74</v>
      </c>
      <c r="I60" s="36">
        <f>E60-H60</f>
        <v>0</v>
      </c>
    </row>
    <row r="61" spans="1:9" s="7" customFormat="1" ht="24.75" customHeight="1">
      <c r="A61" s="32" t="s">
        <v>90</v>
      </c>
      <c r="B61" s="33" t="s">
        <v>128</v>
      </c>
      <c r="C61" s="34">
        <f>E61-D61</f>
        <v>21.6</v>
      </c>
      <c r="D61" s="34">
        <v>4.32</v>
      </c>
      <c r="E61" s="34">
        <v>25.92</v>
      </c>
      <c r="F61" s="35" t="s">
        <v>12</v>
      </c>
      <c r="H61" s="36">
        <f>C61+D61</f>
        <v>25.92</v>
      </c>
      <c r="I61" s="36">
        <f>E61-H61</f>
        <v>0</v>
      </c>
    </row>
    <row r="62" spans="1:9" s="7" customFormat="1" ht="24.75" customHeight="1">
      <c r="A62" s="32" t="s">
        <v>91</v>
      </c>
      <c r="B62" s="33" t="s">
        <v>129</v>
      </c>
      <c r="C62" s="34">
        <f>E62-D62</f>
        <v>177.06</v>
      </c>
      <c r="D62" s="34">
        <v>35.41</v>
      </c>
      <c r="E62" s="34">
        <v>212.47</v>
      </c>
      <c r="F62" s="35" t="s">
        <v>12</v>
      </c>
      <c r="H62" s="9">
        <f>C64+D64</f>
        <v>9.79</v>
      </c>
      <c r="I62" s="9">
        <f>E64-H62</f>
        <v>0</v>
      </c>
    </row>
    <row r="63" spans="1:9" ht="35.25" customHeight="1">
      <c r="A63" s="32" t="s">
        <v>92</v>
      </c>
      <c r="B63" s="37" t="s">
        <v>74</v>
      </c>
      <c r="C63" s="34">
        <f>E63-D63</f>
        <v>24</v>
      </c>
      <c r="D63" s="34">
        <v>4.8</v>
      </c>
      <c r="E63" s="34">
        <v>28.8</v>
      </c>
      <c r="F63" s="35" t="s">
        <v>12</v>
      </c>
      <c r="H63" s="9">
        <f>C65+D65</f>
        <v>42</v>
      </c>
      <c r="I63" s="9">
        <f>E65-H63</f>
        <v>0</v>
      </c>
    </row>
    <row r="64" spans="1:9" ht="27.75" customHeight="1">
      <c r="A64" s="32" t="s">
        <v>93</v>
      </c>
      <c r="B64" s="37" t="s">
        <v>130</v>
      </c>
      <c r="C64" s="34">
        <f>E64-D64</f>
        <v>9.79</v>
      </c>
      <c r="D64" s="34">
        <v>0</v>
      </c>
      <c r="E64" s="34">
        <v>9.79</v>
      </c>
      <c r="F64" s="35" t="s">
        <v>12</v>
      </c>
      <c r="H64" s="9">
        <f t="shared" si="2"/>
        <v>9.79</v>
      </c>
      <c r="I64" s="9">
        <f t="shared" si="3"/>
        <v>0</v>
      </c>
    </row>
    <row r="65" spans="1:9" s="5" customFormat="1" ht="24.75" customHeight="1">
      <c r="A65" s="32" t="s">
        <v>94</v>
      </c>
      <c r="B65" s="33" t="s">
        <v>131</v>
      </c>
      <c r="C65" s="34">
        <f>E65-D65</f>
        <v>35</v>
      </c>
      <c r="D65" s="34">
        <v>7</v>
      </c>
      <c r="E65" s="34">
        <v>42</v>
      </c>
      <c r="F65" s="35" t="s">
        <v>11</v>
      </c>
      <c r="H65" s="9">
        <f>C65+D65</f>
        <v>42</v>
      </c>
      <c r="I65" s="9">
        <f>E65-H65</f>
        <v>0</v>
      </c>
    </row>
    <row r="66" spans="1:9" s="5" customFormat="1" ht="24.75" customHeight="1">
      <c r="A66" s="32" t="s">
        <v>95</v>
      </c>
      <c r="B66" s="37" t="s">
        <v>132</v>
      </c>
      <c r="C66" s="34">
        <f>E66-D66</f>
        <v>3747</v>
      </c>
      <c r="D66" s="34">
        <v>0</v>
      </c>
      <c r="E66" s="34">
        <v>3747</v>
      </c>
      <c r="F66" s="35" t="s">
        <v>11</v>
      </c>
      <c r="H66" s="9">
        <f t="shared" si="2"/>
        <v>3747</v>
      </c>
      <c r="I66" s="9">
        <f t="shared" si="3"/>
        <v>0</v>
      </c>
    </row>
    <row r="67" spans="1:9" ht="27.75" customHeight="1">
      <c r="A67" s="32" t="s">
        <v>96</v>
      </c>
      <c r="B67" s="37" t="s">
        <v>133</v>
      </c>
      <c r="C67" s="34">
        <f>E67-D67</f>
        <v>106.00999999999999</v>
      </c>
      <c r="D67" s="34">
        <v>21.2</v>
      </c>
      <c r="E67" s="34">
        <v>127.21</v>
      </c>
      <c r="F67" s="35" t="s">
        <v>12</v>
      </c>
      <c r="H67" s="9">
        <f t="shared" si="2"/>
        <v>127.21</v>
      </c>
      <c r="I67" s="9">
        <f t="shared" si="3"/>
        <v>0</v>
      </c>
    </row>
    <row r="68" spans="1:9" ht="27.75" customHeight="1">
      <c r="A68" s="6"/>
      <c r="B68" s="2" t="s">
        <v>6</v>
      </c>
      <c r="C68" s="3">
        <f>SUM(C4:C67)</f>
        <v>53508.460000000014</v>
      </c>
      <c r="D68" s="3">
        <f>SUM(D4:D67)</f>
        <v>3306.19</v>
      </c>
      <c r="E68" s="3">
        <f>SUM(E4:E67)</f>
        <v>56814.65000000001</v>
      </c>
      <c r="F68" s="4" t="s">
        <v>5</v>
      </c>
      <c r="H68" s="9">
        <f t="shared" si="2"/>
        <v>56814.650000000016</v>
      </c>
      <c r="I68" s="9">
        <f t="shared" si="3"/>
        <v>0</v>
      </c>
    </row>
    <row r="69" spans="2:4" ht="12.75">
      <c r="B69" s="28"/>
      <c r="C69" s="12" t="s">
        <v>13</v>
      </c>
      <c r="D69" s="10">
        <f>C68+D68</f>
        <v>56814.650000000016</v>
      </c>
    </row>
    <row r="70" spans="2:4" ht="12.75">
      <c r="B70" s="11"/>
      <c r="C70" s="12" t="s">
        <v>14</v>
      </c>
      <c r="D70" s="13">
        <f>E68-D69</f>
        <v>0</v>
      </c>
    </row>
  </sheetData>
  <sheetProtection/>
  <mergeCells count="2">
    <mergeCell ref="A1:F1"/>
    <mergeCell ref="A2:F2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89" r:id="rId1"/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Bradley Stoke Town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HUB6250XV3</dc:creator>
  <cp:keywords/>
  <dc:description/>
  <cp:lastModifiedBy>Rachel Pullen</cp:lastModifiedBy>
  <cp:lastPrinted>2014-06-18T17:11:26Z</cp:lastPrinted>
  <dcterms:created xsi:type="dcterms:W3CDTF">2011-04-18T11:19:52Z</dcterms:created>
  <dcterms:modified xsi:type="dcterms:W3CDTF">2014-06-18T17:18:31Z</dcterms:modified>
  <cp:category/>
  <cp:version/>
  <cp:contentType/>
  <cp:contentStatus/>
</cp:coreProperties>
</file>